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60" yWindow="30" windowWidth="14355" windowHeight="6210"/>
  </bookViews>
  <sheets>
    <sheet name="Sheet1" sheetId="1" r:id="rId1"/>
    <sheet name="Sheet2" sheetId="2" r:id="rId2"/>
    <sheet name="Sheet3" sheetId="3" r:id="rId3"/>
  </sheets>
  <calcPr calcId="144525"/>
</workbook>
</file>

<file path=xl/calcChain.xml><?xml version="1.0" encoding="utf-8"?>
<calcChain xmlns="http://schemas.openxmlformats.org/spreadsheetml/2006/main">
  <c r="D51" i="1" l="1"/>
  <c r="D34" i="1"/>
  <c r="D33" i="1"/>
  <c r="D17" i="1"/>
</calcChain>
</file>

<file path=xl/sharedStrings.xml><?xml version="1.0" encoding="utf-8"?>
<sst xmlns="http://schemas.openxmlformats.org/spreadsheetml/2006/main" count="53" uniqueCount="27">
  <si>
    <t>Input data:</t>
  </si>
  <si>
    <t>Simple yield per annum from purchase to sale</t>
  </si>
  <si>
    <t>Simple yield per annum I want to achieve between purchase and sale</t>
  </si>
  <si>
    <t>e.g. enter "6.375%" as "6.375"</t>
  </si>
  <si>
    <t>Effective yield (annual compound equivalent, 365-day year)</t>
  </si>
  <si>
    <t>Settlement date of purchase or sale (DD/MM/YY)</t>
  </si>
  <si>
    <t>Settlement date of purchase (DD/MM/YY)</t>
  </si>
  <si>
    <t>Settlement date of sale (DD/MM/YY)</t>
  </si>
  <si>
    <t>Results:</t>
  </si>
  <si>
    <t>Yield</t>
  </si>
  <si>
    <t>Year basis (usually 360 or 365)</t>
  </si>
  <si>
    <t>www.markets-international.com                                             Copyright:  Markets International Ltd</t>
  </si>
  <si>
    <t>Discount paper (up to 12 months) quoted on a true yield</t>
  </si>
  <si>
    <t>What is the current value of the paper?</t>
  </si>
  <si>
    <t>Face value of the paper</t>
  </si>
  <si>
    <t>Maturity date of the paper (DD/MM/YY)</t>
  </si>
  <si>
    <t>Current purchase / sale value of the paper</t>
  </si>
  <si>
    <t>If I buy the paper and then sell it later, what yield do I earn between purchase and sale?</t>
  </si>
  <si>
    <t>Yield when I purchase the paper</t>
  </si>
  <si>
    <t>Yield % when I sell the paper</t>
  </si>
  <si>
    <t>I need to sell the paper at this yield (or lower):</t>
  </si>
  <si>
    <t>If I buy the paper, at what yield must I sell it later,</t>
  </si>
  <si>
    <t xml:space="preserve">         in order to earn a given yield between purchase and sale?</t>
  </si>
  <si>
    <t>Notes:</t>
  </si>
  <si>
    <t>This spreadsheet is appropriate for instruments which have no coupon and which are quoted on the basis of a 'true' yield (sometimes called a 'CD yield'), for example commercial paper (CP), treasury bills and banker's acceptances (BAs).  See a different spreadsheet for instruments quoted on a 'discount rate', such as US treasury bills, US commercial paper ansd US banker's acceptances.</t>
  </si>
  <si>
    <t xml:space="preserve">Markets International Ltd gives no warranty of any kind as to the accuracy, usefulness or safety of this spreadsheet.
All copyright belongs to Markets International Ltd. and usage is strictly limited to your personal use only
You may not distribute or publish any part of the spreadsheet in any way.
Anyone using this spreadsheet agrees to these terms and conditions by so doing.
</t>
  </si>
  <si>
    <t>e.g. enter "23-2-12"</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</si>
</sst>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quot;£&quot;* #,##0.00_-;_-&quot;£&quot;* &quot;-&quot;??_-;_-@_-"/>
    <numFmt numFmtId="164" formatCode="0.000%"/>
    <numFmt numFmtId="165" formatCode="[$-F800]dddd\,\ mmmm\ dd\,\ yyyy"/>
  </numFmts>
  <fonts count="14" x14ac:knownFonts="1">
    <font>
      <sz val="11"/>
      <color theme="1"/>
      <name val="Calibri"/>
      <family val="2"/>
      <scheme val="minor"/>
    </font>
    <font>
      <b/>
      <u/>
      <sz val="11"/>
      <color theme="1"/>
      <name val="Calibri"/>
      <family val="2"/>
      <scheme val="minor"/>
    </font>
    <font>
      <sz val="11"/>
      <color rgb="FF3F3F76"/>
      <name val="Calibri"/>
      <family val="2"/>
      <scheme val="minor"/>
    </font>
    <font>
      <b/>
      <u/>
      <sz val="16"/>
      <color theme="1"/>
      <name val="Calibri"/>
      <family val="2"/>
      <scheme val="minor"/>
    </font>
    <font>
      <b/>
      <sz val="11"/>
      <color rgb="FFFF0000"/>
      <name val="Calibri"/>
      <family val="2"/>
      <scheme val="minor"/>
    </font>
    <font>
      <sz val="11"/>
      <color theme="1"/>
      <name val="Calibri"/>
      <family val="2"/>
      <scheme val="minor"/>
    </font>
    <font>
      <sz val="11"/>
      <name val="Calibri"/>
      <family val="2"/>
      <scheme val="minor"/>
    </font>
    <font>
      <b/>
      <sz val="16"/>
      <color rgb="FFFF0000"/>
      <name val="Calibri"/>
      <family val="2"/>
      <scheme val="minor"/>
    </font>
    <font>
      <sz val="11"/>
      <color theme="10"/>
      <name val="Calibri"/>
      <family val="2"/>
      <scheme val="minor"/>
    </font>
    <font>
      <sz val="11"/>
      <color rgb="FF0070C0"/>
      <name val="Calibri"/>
      <family val="2"/>
      <scheme val="minor"/>
    </font>
    <font>
      <i/>
      <sz val="11"/>
      <name val="Calibri"/>
      <family val="2"/>
      <scheme val="minor"/>
    </font>
    <font>
      <b/>
      <sz val="14"/>
      <name val="Calibri"/>
      <family val="2"/>
      <scheme val="minor"/>
    </font>
    <font>
      <b/>
      <sz val="11"/>
      <color theme="1"/>
      <name val="Calibri"/>
      <family val="2"/>
      <scheme val="minor"/>
    </font>
    <font>
      <sz val="12"/>
      <name val="Calibri"/>
      <family val="2"/>
      <scheme val="minor"/>
    </font>
  </fonts>
  <fills count="7">
    <fill>
      <patternFill patternType="none"/>
    </fill>
    <fill>
      <patternFill patternType="gray125"/>
    </fill>
    <fill>
      <patternFill patternType="solid">
        <fgColor rgb="FFFFCC99"/>
      </patternFill>
    </fill>
    <fill>
      <patternFill patternType="solid">
        <fgColor theme="0" tint="-4.9989318521683403E-2"/>
        <bgColor indexed="64"/>
      </patternFill>
    </fill>
    <fill>
      <patternFill patternType="solid">
        <fgColor theme="3" tint="0.79998168889431442"/>
        <bgColor indexed="64"/>
      </patternFill>
    </fill>
    <fill>
      <patternFill patternType="solid">
        <fgColor rgb="FFFFFF00"/>
        <bgColor indexed="64"/>
      </patternFill>
    </fill>
    <fill>
      <patternFill patternType="solid">
        <fgColor theme="9" tint="0.79998168889431442"/>
        <bgColor indexed="64"/>
      </patternFill>
    </fill>
  </fills>
  <borders count="16">
    <border>
      <left/>
      <right/>
      <top/>
      <bottom/>
      <diagonal/>
    </border>
    <border>
      <left style="thin">
        <color rgb="FF7F7F7F"/>
      </left>
      <right style="thin">
        <color rgb="FF7F7F7F"/>
      </right>
      <top style="thin">
        <color rgb="FF7F7F7F"/>
      </top>
      <bottom style="thin">
        <color rgb="FF7F7F7F"/>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13">
    <xf numFmtId="0" fontId="0" fillId="0" borderId="0"/>
    <xf numFmtId="0" fontId="2" fillId="2" borderId="1" applyNumberFormat="0" applyAlignment="0" applyProtection="0"/>
    <xf numFmtId="0" fontId="4" fillId="4" borderId="0"/>
    <xf numFmtId="0" fontId="7" fillId="3" borderId="0"/>
    <xf numFmtId="0" fontId="5" fillId="3" borderId="0"/>
    <xf numFmtId="0" fontId="10" fillId="3" borderId="0"/>
    <xf numFmtId="0" fontId="11" fillId="3" borderId="10" applyBorder="0"/>
    <xf numFmtId="0" fontId="9" fillId="4" borderId="0">
      <protection locked="0"/>
    </xf>
    <xf numFmtId="0" fontId="3" fillId="3" borderId="0"/>
    <xf numFmtId="0" fontId="8" fillId="3" borderId="0"/>
    <xf numFmtId="44" fontId="5" fillId="0" borderId="0" applyFont="0" applyFill="0" applyBorder="0" applyAlignment="0" applyProtection="0"/>
    <xf numFmtId="0" fontId="6" fillId="4" borderId="0"/>
    <xf numFmtId="0" fontId="4" fillId="4" borderId="10" applyBorder="0"/>
  </cellStyleXfs>
  <cellXfs count="45">
    <xf numFmtId="0" fontId="0" fillId="0" borderId="0" xfId="0"/>
    <xf numFmtId="0" fontId="1" fillId="0" borderId="0" xfId="0" applyFont="1"/>
    <xf numFmtId="0" fontId="0" fillId="0" borderId="0" xfId="0" applyFont="1"/>
    <xf numFmtId="0" fontId="0" fillId="0" borderId="0" xfId="0"/>
    <xf numFmtId="0" fontId="5" fillId="3" borderId="0" xfId="4" applyBorder="1"/>
    <xf numFmtId="0" fontId="5" fillId="3" borderId="2" xfId="4" applyBorder="1"/>
    <xf numFmtId="0" fontId="5" fillId="3" borderId="3" xfId="4" applyBorder="1"/>
    <xf numFmtId="0" fontId="5" fillId="3" borderId="4" xfId="4" applyBorder="1"/>
    <xf numFmtId="0" fontId="5" fillId="3" borderId="5" xfId="4" applyBorder="1"/>
    <xf numFmtId="0" fontId="7" fillId="3" borderId="0" xfId="3" applyBorder="1"/>
    <xf numFmtId="0" fontId="5" fillId="3" borderId="6" xfId="4" applyBorder="1"/>
    <xf numFmtId="0" fontId="11" fillId="3" borderId="0" xfId="6" applyBorder="1"/>
    <xf numFmtId="0" fontId="5" fillId="3" borderId="7" xfId="4" applyBorder="1"/>
    <xf numFmtId="0" fontId="5" fillId="3" borderId="8" xfId="4" applyBorder="1"/>
    <xf numFmtId="0" fontId="8" fillId="3" borderId="8" xfId="9" applyBorder="1"/>
    <xf numFmtId="0" fontId="3" fillId="3" borderId="3" xfId="8" applyBorder="1"/>
    <xf numFmtId="0" fontId="9" fillId="4" borderId="0" xfId="7" applyBorder="1" applyProtection="1">
      <protection locked="0"/>
    </xf>
    <xf numFmtId="0" fontId="8" fillId="3" borderId="9" xfId="9" applyBorder="1"/>
    <xf numFmtId="0" fontId="10" fillId="3" borderId="6" xfId="5" applyBorder="1"/>
    <xf numFmtId="0" fontId="6" fillId="4" borderId="2" xfId="11" applyBorder="1"/>
    <xf numFmtId="0" fontId="6" fillId="4" borderId="7" xfId="11" applyBorder="1"/>
    <xf numFmtId="0" fontId="6" fillId="4" borderId="11" xfId="11" applyBorder="1"/>
    <xf numFmtId="0" fontId="6" fillId="4" borderId="0" xfId="11" applyBorder="1"/>
    <xf numFmtId="164" fontId="4" fillId="4" borderId="4" xfId="2" applyNumberFormat="1" applyBorder="1"/>
    <xf numFmtId="164" fontId="4" fillId="4" borderId="9" xfId="2" applyNumberFormat="1" applyBorder="1"/>
    <xf numFmtId="164" fontId="4" fillId="4" borderId="12" xfId="2" applyNumberFormat="1" applyBorder="1"/>
    <xf numFmtId="164" fontId="9" fillId="4" borderId="0" xfId="7" applyNumberFormat="1" applyBorder="1" applyProtection="1">
      <protection locked="0"/>
    </xf>
    <xf numFmtId="165" fontId="9" fillId="4" borderId="0" xfId="7" applyNumberFormat="1" applyBorder="1" applyProtection="1">
      <protection locked="0"/>
    </xf>
    <xf numFmtId="4" fontId="9" fillId="4" borderId="0" xfId="7" applyNumberFormat="1" applyBorder="1" applyProtection="1">
      <protection locked="0"/>
    </xf>
    <xf numFmtId="4" fontId="4" fillId="4" borderId="12" xfId="2" applyNumberFormat="1" applyBorder="1"/>
    <xf numFmtId="0" fontId="12" fillId="0" borderId="0" xfId="0" applyFont="1"/>
    <xf numFmtId="0" fontId="12" fillId="5" borderId="13" xfId="0" applyFont="1" applyFill="1" applyBorder="1"/>
    <xf numFmtId="0" fontId="10" fillId="3" borderId="0" xfId="5" applyBorder="1"/>
    <xf numFmtId="0" fontId="13" fillId="5" borderId="14" xfId="0" applyFont="1" applyFill="1" applyBorder="1" applyAlignment="1">
      <alignment wrapText="1"/>
    </xf>
    <xf numFmtId="0" fontId="0" fillId="0" borderId="14" xfId="0" applyBorder="1" applyAlignment="1">
      <alignment wrapText="1"/>
    </xf>
    <xf numFmtId="0" fontId="0" fillId="0" borderId="15" xfId="0" applyBorder="1" applyAlignment="1">
      <alignment wrapText="1"/>
    </xf>
    <xf numFmtId="0" fontId="12" fillId="6" borderId="2" xfId="0" applyFont="1" applyFill="1" applyBorder="1" applyAlignment="1">
      <alignment horizontal="center" vertical="top" wrapText="1"/>
    </xf>
    <xf numFmtId="0" fontId="12" fillId="6" borderId="3" xfId="0" applyFont="1" applyFill="1" applyBorder="1" applyAlignment="1">
      <alignment horizontal="center" vertical="top"/>
    </xf>
    <xf numFmtId="0" fontId="12" fillId="6" borderId="4" xfId="0" applyFont="1" applyFill="1" applyBorder="1" applyAlignment="1">
      <alignment horizontal="center" vertical="top"/>
    </xf>
    <xf numFmtId="0" fontId="12" fillId="6" borderId="5" xfId="0" applyFont="1" applyFill="1" applyBorder="1" applyAlignment="1">
      <alignment horizontal="center" vertical="top"/>
    </xf>
    <xf numFmtId="0" fontId="12" fillId="6" borderId="0" xfId="0" applyFont="1" applyFill="1" applyBorder="1" applyAlignment="1">
      <alignment horizontal="center" vertical="top"/>
    </xf>
    <xf numFmtId="0" fontId="12" fillId="6" borderId="6" xfId="0" applyFont="1" applyFill="1" applyBorder="1" applyAlignment="1">
      <alignment horizontal="center" vertical="top"/>
    </xf>
    <xf numFmtId="0" fontId="12" fillId="6" borderId="7" xfId="0" applyFont="1" applyFill="1" applyBorder="1" applyAlignment="1">
      <alignment horizontal="center" vertical="top"/>
    </xf>
    <xf numFmtId="0" fontId="12" fillId="6" borderId="8" xfId="0" applyFont="1" applyFill="1" applyBorder="1" applyAlignment="1">
      <alignment horizontal="center" vertical="top"/>
    </xf>
    <xf numFmtId="0" fontId="12" fillId="6" borderId="9" xfId="0" applyFont="1" applyFill="1" applyBorder="1" applyAlignment="1">
      <alignment horizontal="center" vertical="top"/>
    </xf>
  </cellXfs>
  <cellStyles count="13">
    <cellStyle name="Background" xfId="4"/>
    <cellStyle name="Calculations" xfId="12"/>
    <cellStyle name="Comment" xfId="5"/>
    <cellStyle name="Currency" xfId="10" builtinId="4" customBuiltin="1"/>
    <cellStyle name="Input" xfId="1" builtinId="20" hidden="1"/>
    <cellStyle name="Inputs" xfId="7"/>
    <cellStyle name="markets" xfId="9"/>
    <cellStyle name="Normal" xfId="0" builtinId="0"/>
    <cellStyle name="Question" xfId="3"/>
    <cellStyle name="Results" xfId="2"/>
    <cellStyle name="Subheadings" xfId="6"/>
    <cellStyle name="Tables" xfId="11"/>
    <cellStyle name="Titles" xfId="8"/>
  </cellStyles>
  <dxfs count="0"/>
  <tableStyles count="0" defaultTableStyle="TableStyleMedium2" defaultPivotStyle="PivotStyleLight16"/>
  <colors>
    <mruColors>
      <color rgb="FFFFFF6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markets-international.com/" TargetMode="External"/><Relationship Id="rId2" Type="http://schemas.openxmlformats.org/officeDocument/2006/relationships/hyperlink" Target="http://www.markets-international.com/" TargetMode="External"/><Relationship Id="rId1" Type="http://schemas.openxmlformats.org/officeDocument/2006/relationships/hyperlink" Target="http://www.markets-international.com/"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54"/>
  <sheetViews>
    <sheetView tabSelected="1" zoomScaleNormal="100" workbookViewId="0">
      <selection activeCell="D10" sqref="D10"/>
    </sheetView>
  </sheetViews>
  <sheetFormatPr defaultRowHeight="15" x14ac:dyDescent="0.25"/>
  <cols>
    <col min="3" max="3" width="63" customWidth="1"/>
    <col min="4" max="4" width="20.140625" customWidth="1"/>
    <col min="5" max="5" width="3.28515625" customWidth="1"/>
    <col min="6" max="6" width="30.42578125" customWidth="1"/>
    <col min="7" max="7" width="46.42578125" customWidth="1"/>
  </cols>
  <sheetData>
    <row r="1" spans="1:7" s="3" customFormat="1" x14ac:dyDescent="0.25">
      <c r="A1" s="30"/>
      <c r="B1" s="36" t="s">
        <v>25</v>
      </c>
      <c r="C1" s="37"/>
      <c r="D1" s="37"/>
      <c r="E1" s="37"/>
      <c r="F1" s="38"/>
    </row>
    <row r="2" spans="1:7" s="3" customFormat="1" x14ac:dyDescent="0.25">
      <c r="A2" s="30"/>
      <c r="B2" s="39"/>
      <c r="C2" s="40"/>
      <c r="D2" s="40"/>
      <c r="E2" s="40"/>
      <c r="F2" s="41"/>
    </row>
    <row r="3" spans="1:7" s="3" customFormat="1" x14ac:dyDescent="0.25">
      <c r="A3" s="30"/>
      <c r="B3" s="39"/>
      <c r="C3" s="40"/>
      <c r="D3" s="40"/>
      <c r="E3" s="40"/>
      <c r="F3" s="41"/>
    </row>
    <row r="4" spans="1:7" s="3" customFormat="1" ht="15.75" thickBot="1" x14ac:dyDescent="0.3">
      <c r="A4" s="30"/>
      <c r="B4" s="42"/>
      <c r="C4" s="43"/>
      <c r="D4" s="43"/>
      <c r="E4" s="43"/>
      <c r="F4" s="44"/>
    </row>
    <row r="5" spans="1:7" ht="15.75" thickBot="1" x14ac:dyDescent="0.3">
      <c r="A5" s="2"/>
      <c r="B5" s="2"/>
      <c r="C5" s="1"/>
      <c r="D5" s="2"/>
      <c r="E5" s="2"/>
      <c r="F5" s="2"/>
      <c r="G5" s="2"/>
    </row>
    <row r="6" spans="1:7" ht="21" x14ac:dyDescent="0.35">
      <c r="A6" s="2"/>
      <c r="B6" s="5"/>
      <c r="C6" s="15" t="s">
        <v>12</v>
      </c>
      <c r="D6" s="6"/>
      <c r="E6" s="6"/>
      <c r="F6" s="6"/>
      <c r="G6" s="31" t="s">
        <v>23</v>
      </c>
    </row>
    <row r="7" spans="1:7" ht="21" x14ac:dyDescent="0.35">
      <c r="A7" s="2"/>
      <c r="B7" s="8"/>
      <c r="C7" s="9" t="s">
        <v>13</v>
      </c>
      <c r="D7" s="4"/>
      <c r="E7" s="4"/>
      <c r="F7" s="4"/>
      <c r="G7" s="33" t="s">
        <v>24</v>
      </c>
    </row>
    <row r="8" spans="1:7" x14ac:dyDescent="0.25">
      <c r="A8" s="3"/>
      <c r="B8" s="8"/>
      <c r="C8" s="4"/>
      <c r="D8" s="4"/>
      <c r="E8" s="4"/>
      <c r="F8" s="4"/>
      <c r="G8" s="34"/>
    </row>
    <row r="9" spans="1:7" ht="18.75" x14ac:dyDescent="0.3">
      <c r="A9" s="3"/>
      <c r="B9" s="8"/>
      <c r="C9" s="4"/>
      <c r="D9" s="11" t="s">
        <v>0</v>
      </c>
      <c r="E9" s="4"/>
      <c r="F9" s="4"/>
      <c r="G9" s="34"/>
    </row>
    <row r="10" spans="1:7" x14ac:dyDescent="0.25">
      <c r="A10" s="3"/>
      <c r="B10" s="8"/>
      <c r="C10" s="22" t="s">
        <v>14</v>
      </c>
      <c r="D10" s="28">
        <v>7000000</v>
      </c>
      <c r="E10" s="4"/>
      <c r="F10" s="4"/>
      <c r="G10" s="34"/>
    </row>
    <row r="11" spans="1:7" x14ac:dyDescent="0.25">
      <c r="A11" s="3"/>
      <c r="B11" s="8"/>
      <c r="C11" s="22" t="s">
        <v>10</v>
      </c>
      <c r="D11" s="16">
        <v>360</v>
      </c>
      <c r="E11" s="4"/>
      <c r="F11" s="4"/>
      <c r="G11" s="34"/>
    </row>
    <row r="12" spans="1:7" x14ac:dyDescent="0.25">
      <c r="A12" s="3"/>
      <c r="B12" s="8"/>
      <c r="C12" s="22" t="s">
        <v>15</v>
      </c>
      <c r="D12" s="27">
        <v>40803</v>
      </c>
      <c r="E12" s="4"/>
      <c r="F12" s="32" t="s">
        <v>26</v>
      </c>
      <c r="G12" s="34"/>
    </row>
    <row r="13" spans="1:7" x14ac:dyDescent="0.25">
      <c r="A13" s="3"/>
      <c r="B13" s="8"/>
      <c r="C13" s="22" t="s">
        <v>5</v>
      </c>
      <c r="D13" s="27">
        <v>40604</v>
      </c>
      <c r="E13" s="4"/>
      <c r="F13" s="32" t="s">
        <v>26</v>
      </c>
      <c r="G13" s="34"/>
    </row>
    <row r="14" spans="1:7" x14ac:dyDescent="0.25">
      <c r="A14" s="3"/>
      <c r="B14" s="8"/>
      <c r="C14" s="22" t="s">
        <v>9</v>
      </c>
      <c r="D14" s="26">
        <v>6.4299999999999996E-2</v>
      </c>
      <c r="E14" s="4"/>
      <c r="F14" s="32" t="s">
        <v>3</v>
      </c>
      <c r="G14" s="34"/>
    </row>
    <row r="15" spans="1:7" ht="15.75" thickBot="1" x14ac:dyDescent="0.3">
      <c r="A15" s="3"/>
      <c r="B15" s="8"/>
      <c r="C15" s="4"/>
      <c r="D15" s="4"/>
      <c r="E15" s="4"/>
      <c r="F15" s="4"/>
      <c r="G15" s="35"/>
    </row>
    <row r="16" spans="1:7" ht="19.5" thickBot="1" x14ac:dyDescent="0.35">
      <c r="A16" s="3"/>
      <c r="B16" s="8"/>
      <c r="C16" s="4"/>
      <c r="D16" s="11" t="s">
        <v>8</v>
      </c>
      <c r="E16" s="4"/>
      <c r="F16" s="10"/>
      <c r="G16" s="3"/>
    </row>
    <row r="17" spans="1:7" ht="15.75" thickBot="1" x14ac:dyDescent="0.3">
      <c r="A17" s="3"/>
      <c r="B17" s="8"/>
      <c r="C17" s="21" t="s">
        <v>16</v>
      </c>
      <c r="D17" s="29">
        <f>D10/(1+D14*(D12-D13)/D11)</f>
        <v>6759734.6214025533</v>
      </c>
      <c r="E17" s="4"/>
      <c r="F17" s="10"/>
      <c r="G17" s="3"/>
    </row>
    <row r="18" spans="1:7" x14ac:dyDescent="0.25">
      <c r="A18" s="3"/>
      <c r="B18" s="8"/>
      <c r="C18" s="4"/>
      <c r="D18" s="4"/>
      <c r="E18" s="4"/>
      <c r="F18" s="10"/>
      <c r="G18" s="3"/>
    </row>
    <row r="19" spans="1:7" ht="15.75" thickBot="1" x14ac:dyDescent="0.3">
      <c r="A19" s="3"/>
      <c r="B19" s="12"/>
      <c r="C19" s="14" t="s">
        <v>11</v>
      </c>
      <c r="D19" s="14"/>
      <c r="E19" s="13"/>
      <c r="F19" s="17"/>
      <c r="G19" s="3"/>
    </row>
    <row r="20" spans="1:7" ht="15.75" thickBot="1" x14ac:dyDescent="0.3">
      <c r="A20" s="3"/>
      <c r="B20" s="3"/>
      <c r="C20" s="3"/>
      <c r="D20" s="3"/>
      <c r="E20" s="3"/>
      <c r="F20" s="3"/>
      <c r="G20" s="3"/>
    </row>
    <row r="21" spans="1:7" ht="21" x14ac:dyDescent="0.35">
      <c r="A21" s="3"/>
      <c r="B21" s="5"/>
      <c r="C21" s="15" t="s">
        <v>12</v>
      </c>
      <c r="D21" s="6"/>
      <c r="E21" s="6"/>
      <c r="F21" s="7"/>
      <c r="G21" s="3"/>
    </row>
    <row r="22" spans="1:7" ht="21" x14ac:dyDescent="0.35">
      <c r="A22" s="3"/>
      <c r="B22" s="8"/>
      <c r="C22" s="9" t="s">
        <v>17</v>
      </c>
      <c r="D22" s="4"/>
      <c r="E22" s="4"/>
      <c r="F22" s="10"/>
      <c r="G22" s="3"/>
    </row>
    <row r="23" spans="1:7" ht="21" x14ac:dyDescent="0.35">
      <c r="A23" s="3"/>
      <c r="B23" s="8"/>
      <c r="C23" s="9"/>
      <c r="D23" s="4"/>
      <c r="E23" s="4"/>
      <c r="F23" s="10"/>
      <c r="G23" s="3"/>
    </row>
    <row r="24" spans="1:7" ht="18.75" x14ac:dyDescent="0.3">
      <c r="A24" s="3"/>
      <c r="B24" s="8"/>
      <c r="C24" s="4"/>
      <c r="D24" s="11" t="s">
        <v>0</v>
      </c>
      <c r="E24" s="4"/>
      <c r="F24" s="10"/>
      <c r="G24" s="3"/>
    </row>
    <row r="25" spans="1:7" x14ac:dyDescent="0.25">
      <c r="A25" s="3"/>
      <c r="B25" s="8"/>
      <c r="C25" s="22" t="s">
        <v>10</v>
      </c>
      <c r="D25" s="16">
        <v>360</v>
      </c>
      <c r="E25" s="4"/>
      <c r="F25" s="10"/>
      <c r="G25" s="3"/>
    </row>
    <row r="26" spans="1:7" x14ac:dyDescent="0.25">
      <c r="A26" s="3"/>
      <c r="B26" s="8"/>
      <c r="C26" s="22" t="s">
        <v>15</v>
      </c>
      <c r="D26" s="27">
        <v>40803</v>
      </c>
      <c r="E26" s="4"/>
      <c r="F26" s="32" t="s">
        <v>26</v>
      </c>
      <c r="G26" s="3"/>
    </row>
    <row r="27" spans="1:7" x14ac:dyDescent="0.25">
      <c r="A27" s="3"/>
      <c r="B27" s="8"/>
      <c r="C27" s="22" t="s">
        <v>6</v>
      </c>
      <c r="D27" s="27">
        <v>40604</v>
      </c>
      <c r="E27" s="4"/>
      <c r="F27" s="32" t="s">
        <v>26</v>
      </c>
      <c r="G27" s="3"/>
    </row>
    <row r="28" spans="1:7" x14ac:dyDescent="0.25">
      <c r="A28" s="3"/>
      <c r="B28" s="8"/>
      <c r="C28" s="22" t="s">
        <v>18</v>
      </c>
      <c r="D28" s="26">
        <v>6.3700000000000007E-2</v>
      </c>
      <c r="E28" s="4"/>
      <c r="F28" s="18" t="s">
        <v>3</v>
      </c>
      <c r="G28" s="3"/>
    </row>
    <row r="29" spans="1:7" x14ac:dyDescent="0.25">
      <c r="A29" s="3"/>
      <c r="B29" s="8"/>
      <c r="C29" s="22" t="s">
        <v>7</v>
      </c>
      <c r="D29" s="27">
        <v>40635</v>
      </c>
      <c r="E29" s="4"/>
      <c r="F29" s="32" t="s">
        <v>26</v>
      </c>
      <c r="G29" s="3"/>
    </row>
    <row r="30" spans="1:7" x14ac:dyDescent="0.25">
      <c r="A30" s="3"/>
      <c r="B30" s="8"/>
      <c r="C30" s="22" t="s">
        <v>19</v>
      </c>
      <c r="D30" s="26">
        <v>6.2799999999999995E-2</v>
      </c>
      <c r="E30" s="4"/>
      <c r="F30" s="18" t="s">
        <v>3</v>
      </c>
      <c r="G30" s="3"/>
    </row>
    <row r="31" spans="1:7" x14ac:dyDescent="0.25">
      <c r="A31" s="3"/>
      <c r="B31" s="8"/>
      <c r="C31" s="4"/>
      <c r="D31" s="4"/>
      <c r="E31" s="4"/>
      <c r="F31" s="10"/>
      <c r="G31" s="3"/>
    </row>
    <row r="32" spans="1:7" ht="19.5" thickBot="1" x14ac:dyDescent="0.35">
      <c r="A32" s="3"/>
      <c r="B32" s="8"/>
      <c r="C32" s="4"/>
      <c r="D32" s="11" t="s">
        <v>8</v>
      </c>
      <c r="E32" s="4"/>
      <c r="F32" s="10"/>
      <c r="G32" s="3"/>
    </row>
    <row r="33" spans="1:7" x14ac:dyDescent="0.25">
      <c r="A33" s="3"/>
      <c r="B33" s="8"/>
      <c r="C33" s="19" t="s">
        <v>1</v>
      </c>
      <c r="D33" s="23">
        <f>((1+D28*(D26-D27)/D25)/(1+D30*(D26-D29)/D25)-1)*D25/(D29-D27)</f>
        <v>6.6624866597749188E-2</v>
      </c>
      <c r="E33" s="4"/>
      <c r="F33" s="10"/>
      <c r="G33" s="3"/>
    </row>
    <row r="34" spans="1:7" s="3" customFormat="1" ht="15.75" thickBot="1" x14ac:dyDescent="0.3">
      <c r="B34" s="8"/>
      <c r="C34" s="20" t="s">
        <v>4</v>
      </c>
      <c r="D34" s="24">
        <f>((1+D28*(D26-D27)/D25)/(1+D30*(D26-D29)/D25))^(365/(D29-D27))-1</f>
        <v>6.9677474538802686E-2</v>
      </c>
      <c r="E34" s="4"/>
      <c r="F34" s="10"/>
    </row>
    <row r="35" spans="1:7" s="3" customFormat="1" x14ac:dyDescent="0.25">
      <c r="B35" s="8"/>
      <c r="C35" s="4"/>
      <c r="D35" s="4"/>
      <c r="E35" s="4"/>
      <c r="F35" s="10"/>
    </row>
    <row r="36" spans="1:7" ht="15.75" thickBot="1" x14ac:dyDescent="0.3">
      <c r="A36" s="3"/>
      <c r="B36" s="12"/>
      <c r="C36" s="14" t="s">
        <v>11</v>
      </c>
      <c r="D36" s="14"/>
      <c r="E36" s="13"/>
      <c r="F36" s="17"/>
      <c r="G36" s="3"/>
    </row>
    <row r="37" spans="1:7" ht="15.75" thickBot="1" x14ac:dyDescent="0.3">
      <c r="A37" s="3"/>
      <c r="B37" s="3"/>
      <c r="C37" s="3"/>
      <c r="D37" s="3"/>
      <c r="E37" s="3"/>
      <c r="F37" s="3"/>
      <c r="G37" s="3"/>
    </row>
    <row r="38" spans="1:7" ht="21" x14ac:dyDescent="0.35">
      <c r="A38" s="3"/>
      <c r="B38" s="5"/>
      <c r="C38" s="15" t="s">
        <v>12</v>
      </c>
      <c r="D38" s="6"/>
      <c r="E38" s="6"/>
      <c r="F38" s="7"/>
      <c r="G38" s="3"/>
    </row>
    <row r="39" spans="1:7" s="3" customFormat="1" ht="21" x14ac:dyDescent="0.35">
      <c r="B39" s="8"/>
      <c r="C39" s="9" t="s">
        <v>21</v>
      </c>
      <c r="D39" s="4"/>
      <c r="E39" s="4"/>
      <c r="F39" s="10"/>
    </row>
    <row r="40" spans="1:7" ht="21" x14ac:dyDescent="0.35">
      <c r="A40" s="3"/>
      <c r="B40" s="8"/>
      <c r="C40" s="9" t="s">
        <v>22</v>
      </c>
      <c r="D40" s="4"/>
      <c r="E40" s="4"/>
      <c r="F40" s="10"/>
      <c r="G40" s="3"/>
    </row>
    <row r="41" spans="1:7" s="3" customFormat="1" ht="21" x14ac:dyDescent="0.35">
      <c r="B41" s="8"/>
      <c r="C41" s="9"/>
      <c r="D41" s="4"/>
      <c r="E41" s="4"/>
      <c r="F41" s="10"/>
    </row>
    <row r="42" spans="1:7" ht="18.75" x14ac:dyDescent="0.3">
      <c r="A42" s="3"/>
      <c r="B42" s="8"/>
      <c r="C42" s="4"/>
      <c r="D42" s="11" t="s">
        <v>0</v>
      </c>
      <c r="E42" s="4"/>
      <c r="F42" s="10"/>
      <c r="G42" s="3"/>
    </row>
    <row r="43" spans="1:7" x14ac:dyDescent="0.25">
      <c r="A43" s="3"/>
      <c r="B43" s="8"/>
      <c r="C43" s="22" t="s">
        <v>10</v>
      </c>
      <c r="D43" s="16">
        <v>360</v>
      </c>
      <c r="E43" s="4"/>
      <c r="F43" s="10"/>
      <c r="G43" s="3"/>
    </row>
    <row r="44" spans="1:7" x14ac:dyDescent="0.25">
      <c r="A44" s="3"/>
      <c r="B44" s="8"/>
      <c r="C44" s="22" t="s">
        <v>15</v>
      </c>
      <c r="D44" s="27">
        <v>40803</v>
      </c>
      <c r="E44" s="4"/>
      <c r="F44" s="32" t="s">
        <v>26</v>
      </c>
      <c r="G44" s="3"/>
    </row>
    <row r="45" spans="1:7" x14ac:dyDescent="0.25">
      <c r="A45" s="3"/>
      <c r="B45" s="8"/>
      <c r="C45" s="22" t="s">
        <v>6</v>
      </c>
      <c r="D45" s="27">
        <v>40604</v>
      </c>
      <c r="E45" s="4"/>
      <c r="F45" s="32" t="s">
        <v>26</v>
      </c>
      <c r="G45" s="3"/>
    </row>
    <row r="46" spans="1:7" x14ac:dyDescent="0.25">
      <c r="A46" s="3"/>
      <c r="B46" s="8"/>
      <c r="C46" s="22" t="s">
        <v>18</v>
      </c>
      <c r="D46" s="26">
        <v>6.3700000000000007E-2</v>
      </c>
      <c r="E46" s="4"/>
      <c r="F46" s="18" t="s">
        <v>3</v>
      </c>
      <c r="G46" s="3"/>
    </row>
    <row r="47" spans="1:7" x14ac:dyDescent="0.25">
      <c r="A47" s="3"/>
      <c r="B47" s="8"/>
      <c r="C47" s="22" t="s">
        <v>7</v>
      </c>
      <c r="D47" s="27">
        <v>40635</v>
      </c>
      <c r="E47" s="4"/>
      <c r="F47" s="32" t="s">
        <v>26</v>
      </c>
      <c r="G47" s="3"/>
    </row>
    <row r="48" spans="1:7" x14ac:dyDescent="0.25">
      <c r="A48" s="3"/>
      <c r="B48" s="8"/>
      <c r="C48" s="22" t="s">
        <v>2</v>
      </c>
      <c r="D48" s="26">
        <v>6.6619999999999999E-2</v>
      </c>
      <c r="E48" s="4"/>
      <c r="F48" s="18" t="s">
        <v>3</v>
      </c>
      <c r="G48" s="3"/>
    </row>
    <row r="49" spans="1:7" x14ac:dyDescent="0.25">
      <c r="A49" s="3"/>
      <c r="B49" s="8"/>
      <c r="C49" s="4"/>
      <c r="D49" s="4"/>
      <c r="E49" s="4"/>
      <c r="F49" s="10"/>
      <c r="G49" s="3"/>
    </row>
    <row r="50" spans="1:7" ht="19.5" thickBot="1" x14ac:dyDescent="0.35">
      <c r="A50" s="3"/>
      <c r="B50" s="8"/>
      <c r="C50" s="4"/>
      <c r="D50" s="11" t="s">
        <v>8</v>
      </c>
      <c r="E50" s="4"/>
      <c r="F50" s="10"/>
      <c r="G50" s="3"/>
    </row>
    <row r="51" spans="1:7" ht="15.75" thickBot="1" x14ac:dyDescent="0.3">
      <c r="A51" s="3"/>
      <c r="B51" s="8"/>
      <c r="C51" s="21" t="s">
        <v>20</v>
      </c>
      <c r="D51" s="25">
        <f>((1+D46*(D44-D45)/D43)/(1+D48*(D47-D45)/D43)-1)*D43/(D44-D47)</f>
        <v>6.2800919048310158E-2</v>
      </c>
      <c r="E51" s="4"/>
      <c r="F51" s="10"/>
      <c r="G51" s="3"/>
    </row>
    <row r="52" spans="1:7" x14ac:dyDescent="0.25">
      <c r="A52" s="3"/>
      <c r="B52" s="8"/>
      <c r="C52" s="4"/>
      <c r="D52" s="4"/>
      <c r="E52" s="4"/>
      <c r="F52" s="10"/>
      <c r="G52" s="3"/>
    </row>
    <row r="53" spans="1:7" ht="15.75" thickBot="1" x14ac:dyDescent="0.3">
      <c r="A53" s="3"/>
      <c r="B53" s="12"/>
      <c r="C53" s="14" t="s">
        <v>11</v>
      </c>
      <c r="D53" s="14"/>
      <c r="E53" s="13"/>
      <c r="F53" s="17"/>
      <c r="G53" s="3"/>
    </row>
    <row r="54" spans="1:7" x14ac:dyDescent="0.25">
      <c r="A54" s="3"/>
      <c r="B54" s="3"/>
      <c r="C54" s="3"/>
      <c r="D54" s="3"/>
      <c r="E54" s="3"/>
      <c r="F54" s="3"/>
      <c r="G54" s="3"/>
    </row>
  </sheetData>
  <sheetProtection sheet="1" objects="1" scenarios="1" selectLockedCells="1"/>
  <mergeCells count="2">
    <mergeCell ref="G7:G15"/>
    <mergeCell ref="B1:F4"/>
  </mergeCells>
  <dataValidations disablePrompts="1" count="1">
    <dataValidation type="custom" errorStyle="information" showDropDown="1" showErrorMessage="1" error="The year basis should normally be 360 or 365" sqref="D25 D43 D11">
      <formula1>OR(D11=360,D11=365)</formula1>
    </dataValidation>
  </dataValidations>
  <hyperlinks>
    <hyperlink ref="C19" r:id="rId1" display="www.markets-international.com"/>
    <hyperlink ref="C36" r:id="rId2" display="www.markets-international.com"/>
    <hyperlink ref="C53" r:id="rId3" display="www.markets-international.com"/>
  </hyperlinks>
  <printOptions horizontalCentered="1"/>
  <pageMargins left="0" right="0" top="0.74803149606299213" bottom="0.74803149606299213" header="0.31496062992125984" footer="0.31496062992125984"/>
  <pageSetup paperSize="9" scale="54" fitToHeight="0" orientation="portrait"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Bob</dc:creator>
  <cp:lastModifiedBy>Bob</cp:lastModifiedBy>
  <cp:lastPrinted>2011-12-02T10:13:57Z</cp:lastPrinted>
  <dcterms:created xsi:type="dcterms:W3CDTF">2011-01-13T14:26:35Z</dcterms:created>
  <dcterms:modified xsi:type="dcterms:W3CDTF">2011-12-04T11:13:59Z</dcterms:modified>
</cp:coreProperties>
</file>